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<sst xmlns="http://schemas.openxmlformats.org/spreadsheetml/2006/main" count="67" uniqueCount="55">
  <si>
    <t>Week</t>
  </si>
  <si>
    <t>SetsXreps</t>
  </si>
  <si>
    <t>weight</t>
  </si>
  <si>
    <t>Max=</t>
  </si>
  <si>
    <t>&lt;-----</t>
  </si>
  <si>
    <t>6X3</t>
  </si>
  <si>
    <t>6X4</t>
  </si>
  <si>
    <t>6X5</t>
  </si>
  <si>
    <t>6X6</t>
  </si>
  <si>
    <t>5X5</t>
  </si>
  <si>
    <t>4X4</t>
  </si>
  <si>
    <t>3X3</t>
  </si>
  <si>
    <t>2X2</t>
  </si>
  <si>
    <t>X1</t>
  </si>
  <si>
    <t>Enter Desired Max, Most do ~40 lbs over current max</t>
  </si>
  <si>
    <t>MAX:</t>
  </si>
  <si>
    <t>1 Week B4 comp</t>
  </si>
  <si>
    <t xml:space="preserve">DLs done on Thursday </t>
  </si>
  <si>
    <t>Squats on Monday</t>
  </si>
  <si>
    <t>Bench Saturday</t>
  </si>
  <si>
    <t>Weighted pull ups</t>
  </si>
  <si>
    <t xml:space="preserve">Rows </t>
  </si>
  <si>
    <t>Shoulders</t>
  </si>
  <si>
    <t>Accessory Squats</t>
  </si>
  <si>
    <t>1X1</t>
  </si>
  <si>
    <t>9 to 10 work weeks</t>
  </si>
  <si>
    <t>where est. max is desired max</t>
  </si>
  <si>
    <t>WEEK</t>
  </si>
  <si>
    <t>?</t>
  </si>
  <si>
    <t>1X3</t>
  </si>
  <si>
    <t>1X5</t>
  </si>
  <si>
    <t>3X5</t>
  </si>
  <si>
    <t>2X5</t>
  </si>
  <si>
    <t>3X2</t>
  </si>
  <si>
    <t>4X5</t>
  </si>
  <si>
    <t>Do Floor GHRS after</t>
  </si>
  <si>
    <t>WEIGHT</t>
  </si>
  <si>
    <t>SETSXREPS</t>
  </si>
  <si>
    <t>ACCES</t>
  </si>
  <si>
    <t>3x3</t>
  </si>
  <si>
    <t>rest</t>
  </si>
  <si>
    <t>comp</t>
  </si>
  <si>
    <t>OFF 2 PLATES no belt</t>
  </si>
  <si>
    <t>GHRS(machine)</t>
  </si>
  <si>
    <t>Do minimal warm ups</t>
  </si>
  <si>
    <t>ex</t>
  </si>
  <si>
    <t>135X5</t>
  </si>
  <si>
    <t>225X4</t>
  </si>
  <si>
    <t>315X2 belt</t>
  </si>
  <si>
    <t>365X1</t>
  </si>
  <si>
    <t>etc</t>
  </si>
  <si>
    <t>weeks 5 an 7 act as semi rest weeks</t>
  </si>
  <si>
    <t>Good mornings</t>
  </si>
  <si>
    <t xml:space="preserve">TJ's impossible dl </t>
  </si>
  <si>
    <t>routine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</si>
</sst>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C11" sqref="C11"/>
    </sheetView>
  </sheetViews>
  <sheetFormatPr defaultColWidth="9.140625" defaultRowHeight="12.75"/>
  <sheetData>
    <row r="1" spans="5:8" ht="12.75">
      <c r="E1" t="s">
        <v>3</v>
      </c>
      <c r="F1">
        <v>520</v>
      </c>
      <c r="G1" t="s">
        <v>4</v>
      </c>
      <c r="H1" t="s">
        <v>14</v>
      </c>
    </row>
    <row r="2" spans="1:3" ht="12.75">
      <c r="A2" t="s">
        <v>0</v>
      </c>
      <c r="B2" t="s">
        <v>1</v>
      </c>
      <c r="C2" t="s">
        <v>2</v>
      </c>
    </row>
    <row r="3" spans="1:3" ht="12.75">
      <c r="A3">
        <v>1</v>
      </c>
      <c r="B3" t="s">
        <v>5</v>
      </c>
      <c r="C3">
        <f>F1*0.77</f>
        <v>400.40000000000003</v>
      </c>
    </row>
    <row r="4" spans="1:3" ht="12.75">
      <c r="A4">
        <v>2</v>
      </c>
      <c r="B4" t="s">
        <v>6</v>
      </c>
      <c r="C4">
        <f>F1*0.77</f>
        <v>400.40000000000003</v>
      </c>
    </row>
    <row r="5" spans="1:3" ht="12.75">
      <c r="A5">
        <v>3</v>
      </c>
      <c r="B5" t="s">
        <v>7</v>
      </c>
      <c r="C5">
        <f>F1*0.77</f>
        <v>400.40000000000003</v>
      </c>
    </row>
    <row r="6" spans="1:3" ht="12.75">
      <c r="A6">
        <v>4</v>
      </c>
      <c r="B6" t="s">
        <v>8</v>
      </c>
      <c r="C6">
        <f>F1*0.77</f>
        <v>400.40000000000003</v>
      </c>
    </row>
    <row r="7" spans="1:3" ht="12.75">
      <c r="A7">
        <v>5</v>
      </c>
      <c r="B7" t="s">
        <v>9</v>
      </c>
      <c r="C7">
        <f>F1*0.81</f>
        <v>421.20000000000005</v>
      </c>
    </row>
    <row r="8" spans="1:3" ht="12.75">
      <c r="A8">
        <v>6</v>
      </c>
      <c r="B8" t="s">
        <v>10</v>
      </c>
      <c r="C8">
        <f>F1*0.86</f>
        <v>447.2</v>
      </c>
    </row>
    <row r="9" spans="1:3" ht="12.75">
      <c r="A9">
        <v>7</v>
      </c>
      <c r="B9" t="s">
        <v>11</v>
      </c>
      <c r="C9">
        <f>F1*0.9</f>
        <v>468</v>
      </c>
    </row>
    <row r="10" spans="1:3" ht="12.75">
      <c r="A10">
        <v>8</v>
      </c>
      <c r="B10" t="s">
        <v>12</v>
      </c>
      <c r="C10">
        <f>F1*0.95</f>
        <v>494</v>
      </c>
    </row>
    <row r="11" spans="1:3" ht="12.75">
      <c r="A11">
        <v>9</v>
      </c>
      <c r="B11" t="s">
        <v>13</v>
      </c>
      <c r="C11">
        <f>F1</f>
        <v>520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A3" sqref="A3"/>
    </sheetView>
  </sheetViews>
  <sheetFormatPr defaultColWidth="9.140625" defaultRowHeight="12.75"/>
  <cols>
    <col min="3" max="3" width="9.28125" style="0" customWidth="1"/>
  </cols>
  <sheetData>
    <row r="1" spans="1:6" ht="12.75">
      <c r="A1" t="s">
        <v>53</v>
      </c>
      <c r="C1" t="s">
        <v>15</v>
      </c>
      <c r="D1">
        <v>520</v>
      </c>
      <c r="F1" t="s">
        <v>17</v>
      </c>
    </row>
    <row r="2" spans="1:10" ht="12.75">
      <c r="A2" t="s">
        <v>54</v>
      </c>
      <c r="J2" t="s">
        <v>25</v>
      </c>
    </row>
    <row r="4" spans="1:9" ht="12.75">
      <c r="A4" t="s">
        <v>26</v>
      </c>
      <c r="D4" t="s">
        <v>27</v>
      </c>
      <c r="E4" t="s">
        <v>36</v>
      </c>
      <c r="F4" t="s">
        <v>37</v>
      </c>
      <c r="H4" t="s">
        <v>38</v>
      </c>
      <c r="I4" t="s">
        <v>42</v>
      </c>
    </row>
    <row r="5" spans="4:9" ht="12.75">
      <c r="D5">
        <v>1</v>
      </c>
      <c r="E5">
        <f>0.78*D1</f>
        <v>405.6</v>
      </c>
      <c r="F5" t="s">
        <v>34</v>
      </c>
      <c r="H5">
        <f>D1*0.7</f>
        <v>364</v>
      </c>
      <c r="I5" t="s">
        <v>39</v>
      </c>
    </row>
    <row r="6" spans="1:9" ht="12.75">
      <c r="A6" t="s">
        <v>44</v>
      </c>
      <c r="D6">
        <v>2</v>
      </c>
      <c r="E6">
        <f>D1*0.8</f>
        <v>416</v>
      </c>
      <c r="F6" t="s">
        <v>31</v>
      </c>
      <c r="H6">
        <f>D1*0.711</f>
        <v>369.71999999999997</v>
      </c>
      <c r="I6" t="s">
        <v>39</v>
      </c>
    </row>
    <row r="7" spans="1:9" ht="12.75">
      <c r="A7" t="s">
        <v>45</v>
      </c>
      <c r="D7">
        <v>3</v>
      </c>
      <c r="E7">
        <f>0.82*D1</f>
        <v>426.4</v>
      </c>
      <c r="F7" t="s">
        <v>32</v>
      </c>
      <c r="H7">
        <f>0.721*D1</f>
        <v>374.91999999999996</v>
      </c>
      <c r="I7" t="s">
        <v>39</v>
      </c>
    </row>
    <row r="8" spans="1:9" ht="12.75">
      <c r="A8" t="s">
        <v>46</v>
      </c>
      <c r="D8">
        <v>4</v>
      </c>
      <c r="E8">
        <f>0.84*D1</f>
        <v>436.8</v>
      </c>
      <c r="F8" t="s">
        <v>32</v>
      </c>
      <c r="H8">
        <f>0.73*D1</f>
        <v>379.59999999999997</v>
      </c>
      <c r="I8" t="s">
        <v>39</v>
      </c>
    </row>
    <row r="9" spans="1:9" ht="12.75">
      <c r="A9" t="s">
        <v>47</v>
      </c>
      <c r="D9">
        <v>5</v>
      </c>
      <c r="E9">
        <f>0.875*D1</f>
        <v>455</v>
      </c>
      <c r="F9" t="s">
        <v>30</v>
      </c>
      <c r="H9">
        <f>0.74*D1</f>
        <v>384.8</v>
      </c>
      <c r="I9" t="s">
        <v>39</v>
      </c>
    </row>
    <row r="10" spans="1:9" ht="12.75">
      <c r="A10" t="s">
        <v>48</v>
      </c>
      <c r="D10">
        <v>6</v>
      </c>
      <c r="E10">
        <f>0.898*D1</f>
        <v>466.96000000000004</v>
      </c>
      <c r="F10" t="s">
        <v>11</v>
      </c>
      <c r="H10">
        <f>0.75*D1</f>
        <v>390</v>
      </c>
      <c r="I10" t="s">
        <v>39</v>
      </c>
    </row>
    <row r="11" spans="1:9" ht="12.75">
      <c r="A11" t="s">
        <v>49</v>
      </c>
      <c r="D11">
        <v>7</v>
      </c>
      <c r="E11">
        <f>D1*0.916</f>
        <v>476.32</v>
      </c>
      <c r="F11" t="s">
        <v>29</v>
      </c>
      <c r="H11">
        <f>0.76*D1</f>
        <v>395.2</v>
      </c>
      <c r="I11" t="s">
        <v>39</v>
      </c>
    </row>
    <row r="12" spans="1:9" ht="12.75">
      <c r="A12" t="s">
        <v>50</v>
      </c>
      <c r="D12">
        <v>8</v>
      </c>
      <c r="E12">
        <f>0.93*D1</f>
        <v>483.6</v>
      </c>
      <c r="F12" t="s">
        <v>33</v>
      </c>
      <c r="H12">
        <v>0</v>
      </c>
      <c r="I12" t="s">
        <v>39</v>
      </c>
    </row>
    <row r="13" spans="4:9" ht="12.75">
      <c r="D13">
        <v>9</v>
      </c>
      <c r="E13">
        <f>0.95*D1</f>
        <v>494</v>
      </c>
      <c r="F13" t="s">
        <v>12</v>
      </c>
      <c r="H13">
        <v>0</v>
      </c>
      <c r="I13" t="s">
        <v>39</v>
      </c>
    </row>
    <row r="14" spans="3:9" ht="12.75">
      <c r="C14" t="s">
        <v>28</v>
      </c>
      <c r="D14">
        <v>10</v>
      </c>
      <c r="E14">
        <f>D1*0.97</f>
        <v>504.4</v>
      </c>
      <c r="F14" t="s">
        <v>24</v>
      </c>
      <c r="H14">
        <v>0</v>
      </c>
      <c r="I14" t="s">
        <v>39</v>
      </c>
    </row>
    <row r="15" spans="4:5" ht="12.75">
      <c r="D15">
        <v>11</v>
      </c>
      <c r="E15" t="s">
        <v>40</v>
      </c>
    </row>
    <row r="16" spans="4:6" ht="12.75">
      <c r="D16">
        <v>12</v>
      </c>
      <c r="E16" t="s">
        <v>41</v>
      </c>
      <c r="F16">
        <f>D1</f>
        <v>520</v>
      </c>
    </row>
    <row r="17" ht="12.75">
      <c r="D17" t="s">
        <v>35</v>
      </c>
    </row>
    <row r="19" ht="12.75">
      <c r="D19" t="s">
        <v>51</v>
      </c>
    </row>
    <row r="24" ht="12.75">
      <c r="A24" t="s">
        <v>16</v>
      </c>
    </row>
    <row r="27" ht="12.75">
      <c r="B27" t="s">
        <v>18</v>
      </c>
    </row>
    <row r="28" ht="12.75">
      <c r="B28" t="s">
        <v>20</v>
      </c>
    </row>
    <row r="29" ht="12.75">
      <c r="B29" t="s">
        <v>23</v>
      </c>
    </row>
    <row r="32" ht="12.75">
      <c r="B32" t="s">
        <v>19</v>
      </c>
    </row>
    <row r="33" ht="12.75">
      <c r="B33" t="s">
        <v>21</v>
      </c>
    </row>
    <row r="34" ht="12.75">
      <c r="B34" t="s">
        <v>43</v>
      </c>
    </row>
    <row r="35" ht="12.75">
      <c r="B35" t="s">
        <v>22</v>
      </c>
    </row>
    <row r="36" ht="12.75">
      <c r="B36" t="s">
        <v>52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tj</cp:lastModifiedBy>
  <dcterms:created xsi:type="dcterms:W3CDTF">2008-11-23T17:01:04Z</dcterms:created>
  <dcterms:modified xsi:type="dcterms:W3CDTF">2009-12-16T04:22:40Z</dcterms:modified>
  <cp:category/>
  <cp:version/>
  <cp:contentType/>
  <cp:contentStatus/>
</cp:coreProperties>
</file>